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705" windowWidth="12120" windowHeight="9120" activeTab="0"/>
  </bookViews>
  <sheets>
    <sheet name="ﾌﾞﾘｯｼｼﾞ回路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<sst xmlns="http://schemas.openxmlformats.org/spreadsheetml/2006/main" count="65" uniqueCount="59">
  <si>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R2</t>
  </si>
  <si>
    <t>定数入力</t>
  </si>
  <si>
    <t>算出結果</t>
  </si>
  <si>
    <t>R1</t>
  </si>
  <si>
    <t>e1</t>
  </si>
  <si>
    <t>R4</t>
  </si>
  <si>
    <t>R5</t>
  </si>
  <si>
    <t>Ｒ１＝</t>
  </si>
  <si>
    <t>Ｒ２＝</t>
  </si>
  <si>
    <t>Ｒ３＝</t>
  </si>
  <si>
    <t>Ａ）ブリッジ回路の交点電圧の算出</t>
  </si>
  <si>
    <t>ブリッチ回路の交点電圧の算出</t>
  </si>
  <si>
    <t xml:space="preserve">  回 路</t>
  </si>
  <si>
    <t>Ｅ　＝</t>
  </si>
  <si>
    <t>入力電圧</t>
  </si>
  <si>
    <t>Ｅ</t>
  </si>
  <si>
    <t xml:space="preserve"> R3</t>
  </si>
  <si>
    <t>e2</t>
  </si>
  <si>
    <t>Ｒ４＝</t>
  </si>
  <si>
    <t>Ｒ５＝</t>
  </si>
  <si>
    <t>＊抵抗値の単位は、合わせて下さい</t>
  </si>
  <si>
    <t>ｅ１＝</t>
  </si>
  <si>
    <t>交点電圧</t>
  </si>
  <si>
    <t>ｅ２＝</t>
  </si>
  <si>
    <t>Ｒ０＝</t>
  </si>
  <si>
    <t>入力抵抗</t>
  </si>
  <si>
    <t>e1-e2=</t>
  </si>
  <si>
    <t>　計算過程</t>
  </si>
  <si>
    <t>R1,R3,R4のﾃﾞﾙﾀ＝＝ｽﾀｰ変換</t>
  </si>
  <si>
    <t>Ｒ６＝</t>
  </si>
  <si>
    <t>Ｒ７＝</t>
  </si>
  <si>
    <t>R6</t>
  </si>
  <si>
    <t>Ｒ８＝</t>
  </si>
  <si>
    <t>R1+R3+R4=</t>
  </si>
  <si>
    <t>R1*R4=</t>
  </si>
  <si>
    <t>R7</t>
  </si>
  <si>
    <t>R8</t>
  </si>
  <si>
    <t>R1*R3=</t>
  </si>
  <si>
    <t>R3*R4=</t>
  </si>
  <si>
    <t>Ra=R2+R7=</t>
  </si>
  <si>
    <t>Rb=R5+R8=</t>
  </si>
  <si>
    <t>Rb/Ra=</t>
  </si>
  <si>
    <t>Ra/Rb=</t>
  </si>
  <si>
    <t>Ｒ６は、</t>
  </si>
  <si>
    <t>Ｒ１＊Ｒ４／（Ｒ１＋Ｒ３＋Ｒ４）</t>
  </si>
  <si>
    <t>Ｒ７は、</t>
  </si>
  <si>
    <t>Ｒ１＊Ｒ３／（Ｒ１＋Ｒ３＋Ｒ４）</t>
  </si>
  <si>
    <t>Ｒ８は、</t>
  </si>
  <si>
    <t>Ｒ３＊Ｒ４／（Ｒ１＋Ｒ３＋Ｒ４）</t>
  </si>
  <si>
    <t>Ｒ０は、</t>
  </si>
  <si>
    <t>Ｒ６＋Ｒａ＊Ｒｂ／（Ｒａ＋Ｒｂ）</t>
  </si>
  <si>
    <t>ｅ１は、</t>
  </si>
  <si>
    <t>Ｒ２＊（Ｅ／Ｒ０）＊（（Ｒｂ／Ｒａ）／（１＋Ｒｂ／Ｒａ））</t>
  </si>
  <si>
    <t>ｅ２は、</t>
  </si>
  <si>
    <t>Ｒ５＊（Ｅ／Ｒ０）＊（（Ｒａ／Ｒｂ）／（１＋Ｒａ／Ｒｂ））</t>
  </si>
  <si>
    <t>ﾌﾞﾘｯｼﾞ回路の平衡が崩れた場合のe1-e2を求める事を目的にしている</t>
  </si>
  <si>
    <t>ｾﾝｻ回路の回路検討に有用</t>
  </si>
  <si>
    <t>交流ﾌﾞﾘｯﾁの場合は、抵抗値をｲﾝﾋﾟｰﾀﾞﾝｽに置き換えてもそこそこの結果はでるはず。</t>
  </si>
  <si>
    <t>R3が不要な場合は、大きな値を入力し算出させる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</si>
</sst>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0_ "/>
    <numFmt numFmtId="178" formatCode="0.0000_ "/>
    <numFmt numFmtId="179" formatCode="0.00_ "/>
    <numFmt numFmtId="180" formatCode="0.000"/>
    <numFmt numFmtId="181" formatCode="0_ "/>
  </numFmts>
  <fonts count="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 applyProtection="1">
      <alignment horizontal="left"/>
      <protection/>
    </xf>
    <xf numFmtId="0" fontId="0" fillId="0" borderId="7" xfId="0" applyBorder="1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 applyProtection="1">
      <alignment horizontal="left"/>
      <protection/>
    </xf>
    <xf numFmtId="0" fontId="0" fillId="3" borderId="3" xfId="0" applyFill="1" applyBorder="1" applyAlignment="1">
      <alignment/>
    </xf>
    <xf numFmtId="0" fontId="0" fillId="2" borderId="0" xfId="0" applyFill="1" applyAlignment="1" applyProtection="1">
      <alignment horizontal="left"/>
      <protection/>
    </xf>
    <xf numFmtId="0" fontId="0" fillId="4" borderId="0" xfId="0" applyFill="1" applyAlignment="1">
      <alignment/>
    </xf>
    <xf numFmtId="0" fontId="0" fillId="4" borderId="0" xfId="0" applyFill="1" applyAlignment="1" applyProtection="1">
      <alignment horizontal="left"/>
      <protection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5" xfId="0" applyFill="1" applyBorder="1" applyAlignment="1" applyProtection="1">
      <alignment horizontal="left"/>
      <protection/>
    </xf>
    <xf numFmtId="0" fontId="0" fillId="4" borderId="4" xfId="0" applyFill="1" applyBorder="1" applyAlignment="1" applyProtection="1">
      <alignment horizontal="left"/>
      <protection/>
    </xf>
    <xf numFmtId="0" fontId="0" fillId="4" borderId="4" xfId="0" applyFill="1" applyBorder="1" applyAlignment="1" applyProtection="1">
      <alignment/>
      <protection/>
    </xf>
    <xf numFmtId="0" fontId="0" fillId="4" borderId="4" xfId="0" applyFill="1" applyBorder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69"/>
  <sheetViews>
    <sheetView tabSelected="1" workbookViewId="0" topLeftCell="A1">
      <selection activeCell="T2" sqref="T2"/>
    </sheetView>
  </sheetViews>
  <sheetFormatPr defaultColWidth="9.00390625" defaultRowHeight="13.5"/>
  <cols>
    <col min="1" max="13" width="1.625" style="0" customWidth="1"/>
    <col min="14" max="14" width="10.625" style="0" customWidth="1"/>
  </cols>
  <sheetData>
    <row r="3" spans="3:14" ht="13.5">
      <c r="C3" s="24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6" spans="14:21" ht="13.5">
      <c r="N6" s="33"/>
      <c r="O6" s="33"/>
      <c r="P6" s="33"/>
      <c r="Q6" s="33"/>
      <c r="R6" s="33"/>
      <c r="S6" s="33"/>
      <c r="T6" s="33"/>
      <c r="U6" s="33"/>
    </row>
    <row r="7" spans="14:21" ht="13.5">
      <c r="N7" s="33" t="s">
        <v>55</v>
      </c>
      <c r="O7" s="33"/>
      <c r="P7" s="33"/>
      <c r="Q7" s="33"/>
      <c r="R7" s="33"/>
      <c r="S7" s="33"/>
      <c r="T7" s="33"/>
      <c r="U7" s="33"/>
    </row>
    <row r="8" spans="14:21" ht="13.5">
      <c r="N8" s="33" t="s">
        <v>56</v>
      </c>
      <c r="O8" s="33"/>
      <c r="P8" s="33"/>
      <c r="Q8" s="33"/>
      <c r="R8" s="33"/>
      <c r="S8" s="33"/>
      <c r="T8" s="33"/>
      <c r="U8" s="33"/>
    </row>
    <row r="9" spans="14:21" ht="13.5">
      <c r="N9" s="33" t="s">
        <v>57</v>
      </c>
      <c r="O9" s="33"/>
      <c r="P9" s="33"/>
      <c r="Q9" s="33"/>
      <c r="R9" s="33"/>
      <c r="S9" s="33"/>
      <c r="T9" s="33"/>
      <c r="U9" s="33"/>
    </row>
    <row r="10" spans="14:21" ht="13.5">
      <c r="N10" s="33" t="s">
        <v>58</v>
      </c>
      <c r="O10" s="33"/>
      <c r="P10" s="33"/>
      <c r="Q10" s="33"/>
      <c r="R10" s="33"/>
      <c r="S10" s="33"/>
      <c r="T10" s="33"/>
      <c r="U10" s="33"/>
    </row>
    <row r="11" spans="1:20" ht="14.25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ht="14.25" thickTop="1"/>
    <row r="13" spans="1:14" ht="13.5">
      <c r="A13" s="25"/>
      <c r="B13" s="26" t="s">
        <v>11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5" spans="1:14" ht="13.5">
      <c r="A15" s="22" t="s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8" ht="14.25" thickBo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0"/>
      <c r="L16" s="20"/>
      <c r="M16" s="20"/>
      <c r="N16" s="20"/>
      <c r="P16" s="14" t="s">
        <v>1</v>
      </c>
      <c r="Q16" s="4"/>
      <c r="R16" s="4"/>
    </row>
    <row r="17" spans="1:19" ht="14.25" thickBot="1">
      <c r="A17" s="20"/>
      <c r="B17" s="20"/>
      <c r="C17" s="20"/>
      <c r="D17" s="20"/>
      <c r="E17" s="20"/>
      <c r="F17" s="23"/>
      <c r="G17" s="27"/>
      <c r="H17" s="21"/>
      <c r="I17" s="20"/>
      <c r="J17" s="23"/>
      <c r="K17" s="27"/>
      <c r="L17" s="20"/>
      <c r="M17" s="20"/>
      <c r="N17" s="20"/>
      <c r="P17" s="12" t="s">
        <v>13</v>
      </c>
      <c r="Q17" s="19">
        <v>4</v>
      </c>
      <c r="R17" s="12" t="s">
        <v>14</v>
      </c>
      <c r="S17" s="6"/>
    </row>
    <row r="18" spans="1:19" ht="13.5">
      <c r="A18" s="20"/>
      <c r="B18" s="20"/>
      <c r="C18" s="20"/>
      <c r="D18" s="22" t="s">
        <v>3</v>
      </c>
      <c r="E18" s="20"/>
      <c r="F18" s="28"/>
      <c r="G18" s="21"/>
      <c r="H18" s="28"/>
      <c r="I18" s="21"/>
      <c r="J18" s="28"/>
      <c r="K18" s="21"/>
      <c r="L18" s="28"/>
      <c r="M18" s="22" t="s">
        <v>5</v>
      </c>
      <c r="N18" s="20"/>
      <c r="P18" s="12" t="s">
        <v>7</v>
      </c>
      <c r="Q18" s="19">
        <v>4</v>
      </c>
      <c r="R18" s="8"/>
      <c r="S18" s="6"/>
    </row>
    <row r="19" spans="1:19" ht="14.25" thickBot="1">
      <c r="A19" s="20"/>
      <c r="B19" s="20"/>
      <c r="C19" s="20"/>
      <c r="D19" s="20"/>
      <c r="E19" s="20"/>
      <c r="F19" s="27"/>
      <c r="G19" s="23"/>
      <c r="H19" s="28"/>
      <c r="I19" s="21"/>
      <c r="J19" s="27"/>
      <c r="K19" s="23"/>
      <c r="L19" s="28"/>
      <c r="M19" s="20"/>
      <c r="N19" s="20"/>
      <c r="P19" s="12" t="s">
        <v>8</v>
      </c>
      <c r="Q19" s="19">
        <v>2</v>
      </c>
      <c r="R19" s="8"/>
      <c r="S19" s="6"/>
    </row>
    <row r="20" spans="1:19" ht="14.25" thickBot="1">
      <c r="A20" s="20"/>
      <c r="B20" s="20"/>
      <c r="C20" s="20"/>
      <c r="D20" s="20"/>
      <c r="E20" s="20"/>
      <c r="F20" s="20"/>
      <c r="G20" s="28"/>
      <c r="H20" s="23"/>
      <c r="I20" s="23"/>
      <c r="J20" s="20"/>
      <c r="K20" s="28"/>
      <c r="L20" s="20"/>
      <c r="M20" s="20"/>
      <c r="N20" s="20"/>
      <c r="P20" s="12" t="s">
        <v>9</v>
      </c>
      <c r="Q20" s="19">
        <v>3</v>
      </c>
      <c r="R20" s="8"/>
      <c r="S20" s="6"/>
    </row>
    <row r="21" spans="1:19" ht="14.25" thickBot="1">
      <c r="A21" s="20"/>
      <c r="B21" s="22" t="s">
        <v>15</v>
      </c>
      <c r="C21" s="20"/>
      <c r="D21" s="20"/>
      <c r="E21" s="22" t="s">
        <v>4</v>
      </c>
      <c r="F21" s="20"/>
      <c r="G21" s="27"/>
      <c r="H21" s="29" t="s">
        <v>16</v>
      </c>
      <c r="I21" s="21"/>
      <c r="J21" s="27"/>
      <c r="K21" s="28"/>
      <c r="L21" s="22" t="s">
        <v>17</v>
      </c>
      <c r="M21" s="20"/>
      <c r="N21" s="20"/>
      <c r="P21" s="12" t="s">
        <v>18</v>
      </c>
      <c r="Q21" s="19">
        <v>2</v>
      </c>
      <c r="R21" s="8"/>
      <c r="S21" s="6"/>
    </row>
    <row r="22" spans="1:19" ht="14.25" thickBot="1">
      <c r="A22" s="20"/>
      <c r="B22" s="20"/>
      <c r="C22" s="20"/>
      <c r="D22" s="20"/>
      <c r="E22" s="20"/>
      <c r="F22" s="20"/>
      <c r="G22" s="28"/>
      <c r="H22" s="27"/>
      <c r="I22" s="23"/>
      <c r="J22" s="28"/>
      <c r="K22" s="28"/>
      <c r="L22" s="20"/>
      <c r="M22" s="20"/>
      <c r="N22" s="20"/>
      <c r="P22" s="12" t="s">
        <v>19</v>
      </c>
      <c r="Q22" s="19">
        <v>5</v>
      </c>
      <c r="R22" s="8"/>
      <c r="S22" s="6"/>
    </row>
    <row r="23" spans="1:16" ht="14.25" thickBot="1">
      <c r="A23" s="20"/>
      <c r="B23" s="20"/>
      <c r="C23" s="20"/>
      <c r="D23" s="20"/>
      <c r="E23" s="20"/>
      <c r="F23" s="23"/>
      <c r="G23" s="27"/>
      <c r="H23" s="20"/>
      <c r="I23" s="20"/>
      <c r="J23" s="23"/>
      <c r="K23" s="27"/>
      <c r="L23" s="20"/>
      <c r="M23" s="20"/>
      <c r="N23" s="20"/>
      <c r="P23" s="2" t="s">
        <v>20</v>
      </c>
    </row>
    <row r="24" spans="1:19" ht="13.5">
      <c r="A24" s="20"/>
      <c r="B24" s="20"/>
      <c r="C24" s="20"/>
      <c r="D24" s="22" t="s">
        <v>0</v>
      </c>
      <c r="E24" s="20"/>
      <c r="F24" s="28"/>
      <c r="G24" s="21"/>
      <c r="H24" s="28"/>
      <c r="I24" s="20"/>
      <c r="J24" s="28"/>
      <c r="K24" s="21"/>
      <c r="L24" s="28"/>
      <c r="M24" s="22" t="s">
        <v>6</v>
      </c>
      <c r="N24" s="20"/>
      <c r="O24" s="15"/>
      <c r="P24" s="15"/>
      <c r="Q24" s="15"/>
      <c r="R24" s="15"/>
      <c r="S24" s="15"/>
    </row>
    <row r="25" spans="1:20" ht="14.25" thickBot="1">
      <c r="A25" s="20"/>
      <c r="B25" s="20"/>
      <c r="C25" s="20"/>
      <c r="D25" s="20"/>
      <c r="E25" s="20"/>
      <c r="F25" s="27"/>
      <c r="G25" s="23"/>
      <c r="H25" s="28"/>
      <c r="I25" s="20"/>
      <c r="J25" s="27"/>
      <c r="K25" s="23"/>
      <c r="L25" s="28"/>
      <c r="M25" s="20"/>
      <c r="N25" s="20"/>
      <c r="O25" s="16"/>
      <c r="P25" s="14" t="s">
        <v>2</v>
      </c>
      <c r="Q25" s="4"/>
      <c r="R25" s="4"/>
      <c r="S25" s="3"/>
      <c r="T25" s="16"/>
    </row>
    <row r="26" spans="1:20" ht="14.25" thickBot="1">
      <c r="A26" s="20"/>
      <c r="B26" s="23"/>
      <c r="C26" s="23"/>
      <c r="D26" s="23"/>
      <c r="E26" s="23"/>
      <c r="F26" s="23"/>
      <c r="G26" s="27"/>
      <c r="H26" s="23"/>
      <c r="I26" s="23"/>
      <c r="J26" s="23"/>
      <c r="K26" s="28"/>
      <c r="L26" s="20"/>
      <c r="M26" s="20"/>
      <c r="N26" s="20"/>
      <c r="O26" s="16"/>
      <c r="P26" s="30" t="s">
        <v>21</v>
      </c>
      <c r="Q26" s="31">
        <f>Q19*Q47*Q17/(Q28*(1+Q47))</f>
        <v>1.6859504132231407</v>
      </c>
      <c r="R26" s="30" t="s">
        <v>22</v>
      </c>
      <c r="S26" s="6"/>
      <c r="T26" s="16"/>
    </row>
    <row r="27" spans="1:20" ht="13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6"/>
      <c r="P27" s="30" t="s">
        <v>23</v>
      </c>
      <c r="Q27" s="31">
        <f>Q22*Q48*Q17/(Q28*(1+Q48))</f>
        <v>2.479338842975206</v>
      </c>
      <c r="R27" s="30" t="s">
        <v>22</v>
      </c>
      <c r="S27" s="6"/>
      <c r="T27" s="16"/>
    </row>
    <row r="28" spans="15:20" ht="13.5">
      <c r="O28" s="16"/>
      <c r="P28" s="30" t="s">
        <v>24</v>
      </c>
      <c r="Q28" s="31">
        <f>Q35+(Q44*Q45)/(Q44+Q45)</f>
        <v>2.9876543209876543</v>
      </c>
      <c r="R28" s="30" t="s">
        <v>25</v>
      </c>
      <c r="S28" s="6"/>
      <c r="T28" s="16"/>
    </row>
    <row r="29" spans="15:20" ht="13.5">
      <c r="O29" s="16"/>
      <c r="P29" s="30" t="s">
        <v>26</v>
      </c>
      <c r="Q29" s="31">
        <f>Q26-Q27</f>
        <v>-0.7933884297520652</v>
      </c>
      <c r="R29" s="32"/>
      <c r="S29" s="6"/>
      <c r="T29" s="16"/>
    </row>
    <row r="30" spans="1:20" ht="14.25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7"/>
      <c r="P30" s="7"/>
      <c r="Q30" s="7"/>
      <c r="R30" s="7"/>
      <c r="S30" s="7"/>
      <c r="T30" s="16"/>
    </row>
    <row r="31" ht="13.5">
      <c r="A31" s="2" t="s">
        <v>27</v>
      </c>
    </row>
    <row r="33" ht="13.5">
      <c r="A33" s="2" t="s">
        <v>28</v>
      </c>
    </row>
    <row r="34" spans="1:17" ht="13.5">
      <c r="A34" s="3"/>
      <c r="P34" s="4"/>
      <c r="Q34" s="4"/>
    </row>
    <row r="35" spans="1:18" ht="14.25" thickBot="1">
      <c r="A35" s="3"/>
      <c r="B35" s="7"/>
      <c r="C35" s="7"/>
      <c r="D35" s="7"/>
      <c r="E35" s="7"/>
      <c r="F35" s="7"/>
      <c r="G35" s="7"/>
      <c r="H35" s="7"/>
      <c r="I35" s="3"/>
      <c r="J35" s="3"/>
      <c r="K35" s="3"/>
      <c r="L35" s="3"/>
      <c r="P35" s="12" t="s">
        <v>29</v>
      </c>
      <c r="Q35" s="9">
        <f>Q40/Q39</f>
        <v>0.8888888888888888</v>
      </c>
      <c r="R35" s="6"/>
    </row>
    <row r="36" spans="1:18" ht="14.25" thickBot="1">
      <c r="A36" s="3"/>
      <c r="B36" s="3"/>
      <c r="C36" s="3"/>
      <c r="D36" s="3"/>
      <c r="E36" s="3"/>
      <c r="F36" s="3"/>
      <c r="G36" s="3"/>
      <c r="H36" s="7"/>
      <c r="I36" s="11"/>
      <c r="J36" s="3"/>
      <c r="K36" s="3"/>
      <c r="L36" s="3"/>
      <c r="M36" s="3"/>
      <c r="P36" s="12" t="s">
        <v>30</v>
      </c>
      <c r="Q36" s="9">
        <f>Q41/Q39</f>
        <v>1.3333333333333333</v>
      </c>
      <c r="R36" s="6"/>
    </row>
    <row r="37" spans="1:18" ht="13.5">
      <c r="A37" s="3"/>
      <c r="B37" s="3"/>
      <c r="C37" s="3"/>
      <c r="D37" s="3"/>
      <c r="E37" s="3"/>
      <c r="F37" s="5" t="s">
        <v>31</v>
      </c>
      <c r="G37" s="3"/>
      <c r="H37" s="10"/>
      <c r="I37" s="3"/>
      <c r="J37" s="10"/>
      <c r="K37" s="3"/>
      <c r="L37" s="3"/>
      <c r="M37" s="3"/>
      <c r="P37" s="12" t="s">
        <v>32</v>
      </c>
      <c r="Q37" s="9">
        <f>Q42/Q39</f>
        <v>0.6666666666666666</v>
      </c>
      <c r="R37" s="6"/>
    </row>
    <row r="38" spans="1:13" ht="14.25" thickBot="1">
      <c r="A38" s="3"/>
      <c r="B38" s="3"/>
      <c r="C38" s="3"/>
      <c r="D38" s="3"/>
      <c r="E38" s="3"/>
      <c r="F38" s="3"/>
      <c r="G38" s="3"/>
      <c r="H38" s="11"/>
      <c r="I38" s="7"/>
      <c r="J38" s="10"/>
      <c r="K38" s="3"/>
      <c r="L38" s="3"/>
      <c r="M38" s="3"/>
    </row>
    <row r="39" spans="1:17" ht="14.25" thickBot="1">
      <c r="A39" s="3"/>
      <c r="B39" s="3"/>
      <c r="C39" s="3"/>
      <c r="D39" s="3"/>
      <c r="E39" s="3"/>
      <c r="F39" s="3"/>
      <c r="G39" s="7"/>
      <c r="H39" s="7"/>
      <c r="I39" s="11"/>
      <c r="J39" s="7"/>
      <c r="K39" s="3"/>
      <c r="L39" s="3"/>
      <c r="M39" s="3"/>
      <c r="P39" s="2" t="s">
        <v>33</v>
      </c>
      <c r="Q39" s="18">
        <f>Q18+Q20+Q21</f>
        <v>9</v>
      </c>
    </row>
    <row r="40" spans="1:17" ht="14.25" thickBot="1">
      <c r="A40" s="3"/>
      <c r="B40" s="5" t="s">
        <v>15</v>
      </c>
      <c r="C40" s="3"/>
      <c r="D40" s="3"/>
      <c r="E40" s="3"/>
      <c r="F40" s="7"/>
      <c r="G40" s="11"/>
      <c r="H40" s="3"/>
      <c r="I40" s="3"/>
      <c r="J40" s="7"/>
      <c r="K40" s="11"/>
      <c r="L40" s="3"/>
      <c r="M40" s="3"/>
      <c r="P40" s="2" t="s">
        <v>34</v>
      </c>
      <c r="Q40" s="18">
        <f>Q18*Q21</f>
        <v>8</v>
      </c>
    </row>
    <row r="41" spans="1:17" ht="13.5">
      <c r="A41" s="3"/>
      <c r="B41" s="3"/>
      <c r="C41" s="3"/>
      <c r="D41" s="5" t="s">
        <v>35</v>
      </c>
      <c r="E41" s="3"/>
      <c r="F41" s="10"/>
      <c r="G41" s="3"/>
      <c r="H41" s="10"/>
      <c r="I41" s="3"/>
      <c r="J41" s="10"/>
      <c r="K41" s="3"/>
      <c r="L41" s="10"/>
      <c r="M41" s="5" t="s">
        <v>36</v>
      </c>
      <c r="P41" s="2" t="s">
        <v>37</v>
      </c>
      <c r="Q41" s="18">
        <f>Q18*Q20</f>
        <v>12</v>
      </c>
    </row>
    <row r="42" spans="1:17" ht="14.25" thickBot="1">
      <c r="A42" s="3"/>
      <c r="B42" s="3"/>
      <c r="C42" s="3"/>
      <c r="D42" s="3"/>
      <c r="E42" s="3"/>
      <c r="F42" s="11"/>
      <c r="G42" s="7"/>
      <c r="H42" s="10"/>
      <c r="I42" s="3"/>
      <c r="J42" s="11"/>
      <c r="K42" s="7"/>
      <c r="L42" s="10"/>
      <c r="M42" s="3"/>
      <c r="P42" s="2" t="s">
        <v>38</v>
      </c>
      <c r="Q42" s="18">
        <f>Q20*Q21</f>
        <v>6</v>
      </c>
    </row>
    <row r="43" spans="1:13" ht="13.5">
      <c r="A43" s="3"/>
      <c r="B43" s="3"/>
      <c r="C43" s="3"/>
      <c r="D43" s="3"/>
      <c r="E43" s="3"/>
      <c r="F43" s="3"/>
      <c r="G43" s="10"/>
      <c r="H43" s="3"/>
      <c r="I43" s="3"/>
      <c r="J43" s="3"/>
      <c r="K43" s="10"/>
      <c r="L43" s="3"/>
      <c r="M43" s="3"/>
    </row>
    <row r="44" spans="1:17" ht="13.5">
      <c r="A44" s="3"/>
      <c r="B44" s="3"/>
      <c r="C44" s="3"/>
      <c r="D44" s="3"/>
      <c r="E44" s="5" t="s">
        <v>4</v>
      </c>
      <c r="F44" s="3"/>
      <c r="G44" s="10"/>
      <c r="H44" s="3"/>
      <c r="I44" s="3"/>
      <c r="J44" s="3"/>
      <c r="K44" s="10"/>
      <c r="L44" s="5" t="s">
        <v>17</v>
      </c>
      <c r="M44" s="3"/>
      <c r="P44" s="2" t="s">
        <v>39</v>
      </c>
      <c r="Q44" s="18">
        <f>Q19+Q36</f>
        <v>3.333333333333333</v>
      </c>
    </row>
    <row r="45" spans="6:17" ht="14.25" thickBot="1">
      <c r="F45" s="7"/>
      <c r="G45" s="11"/>
      <c r="J45" s="7"/>
      <c r="K45" s="11"/>
      <c r="P45" s="2" t="s">
        <v>40</v>
      </c>
      <c r="Q45" s="18">
        <f>Q22+Q37</f>
        <v>5.666666666666667</v>
      </c>
    </row>
    <row r="46" spans="6:12" ht="13.5">
      <c r="F46" s="10"/>
      <c r="G46" s="3"/>
      <c r="H46" s="10"/>
      <c r="J46" s="10"/>
      <c r="K46" s="3"/>
      <c r="L46" s="10"/>
    </row>
    <row r="47" spans="4:17" ht="14.25" thickBot="1">
      <c r="D47" s="2" t="s">
        <v>5</v>
      </c>
      <c r="F47" s="11"/>
      <c r="G47" s="7"/>
      <c r="H47" s="10"/>
      <c r="J47" s="11"/>
      <c r="K47" s="7"/>
      <c r="L47" s="10"/>
      <c r="M47" s="2" t="s">
        <v>6</v>
      </c>
      <c r="P47" s="2" t="s">
        <v>41</v>
      </c>
      <c r="Q47" s="18">
        <f>Q45/Q44</f>
        <v>1.7000000000000002</v>
      </c>
    </row>
    <row r="48" spans="2:17" ht="14.25" thickBot="1">
      <c r="B48" s="7"/>
      <c r="C48" s="7"/>
      <c r="D48" s="7"/>
      <c r="E48" s="7"/>
      <c r="F48" s="7"/>
      <c r="G48" s="11"/>
      <c r="H48" s="7"/>
      <c r="I48" s="7"/>
      <c r="J48" s="7"/>
      <c r="K48" s="10"/>
      <c r="P48" s="2" t="s">
        <v>42</v>
      </c>
      <c r="Q48" s="18">
        <f>Q44/Q45</f>
        <v>0.588235294117647</v>
      </c>
    </row>
    <row r="51" ht="13.5">
      <c r="B51" s="2" t="s">
        <v>43</v>
      </c>
    </row>
    <row r="52" ht="13.5">
      <c r="F52" s="2" t="s">
        <v>44</v>
      </c>
    </row>
    <row r="54" ht="13.5">
      <c r="B54" s="2" t="s">
        <v>45</v>
      </c>
    </row>
    <row r="55" ht="13.5">
      <c r="F55" s="2" t="s">
        <v>46</v>
      </c>
    </row>
    <row r="57" ht="13.5">
      <c r="B57" s="2" t="s">
        <v>47</v>
      </c>
    </row>
    <row r="58" ht="13.5">
      <c r="F58" s="2" t="s">
        <v>48</v>
      </c>
    </row>
    <row r="60" ht="13.5">
      <c r="B60" s="2" t="s">
        <v>49</v>
      </c>
    </row>
    <row r="61" ht="13.5">
      <c r="F61" s="2" t="s">
        <v>50</v>
      </c>
    </row>
    <row r="63" ht="13.5">
      <c r="B63" s="2" t="s">
        <v>51</v>
      </c>
    </row>
    <row r="64" ht="13.5">
      <c r="F64" s="2" t="s">
        <v>52</v>
      </c>
    </row>
    <row r="66" ht="13.5">
      <c r="B66" s="2" t="s">
        <v>53</v>
      </c>
    </row>
    <row r="67" ht="13.5">
      <c r="F67" s="2" t="s">
        <v>54</v>
      </c>
    </row>
    <row r="69" spans="1:20" ht="14.25" thickBo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ht="14.25" thickTop="1"/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ｋｏｙｏ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</dc:creator>
  <cp:keywords/>
  <dc:description/>
  <cp:lastModifiedBy>高野</cp:lastModifiedBy>
  <cp:lastPrinted>1999-05-12T05:18:49Z</cp:lastPrinted>
  <dcterms:created xsi:type="dcterms:W3CDTF">1997-07-16T02:40:36Z</dcterms:created>
  <dcterms:modified xsi:type="dcterms:W3CDTF">2000-04-18T09:23:02Z</dcterms:modified>
  <cp:category/>
  <cp:version/>
  <cp:contentType/>
  <cp:contentStatus/>
</cp:coreProperties>
</file>